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GOCTHU29092016\HOP BO MON\"/>
    </mc:Choice>
  </mc:AlternateContent>
  <bookViews>
    <workbookView xWindow="0" yWindow="0" windowWidth="23040" windowHeight="9336"/>
  </bookViews>
  <sheets>
    <sheet name="116DATP203" sheetId="1" r:id="rId1"/>
  </sheets>
  <calcPr calcId="152511"/>
</workbook>
</file>

<file path=xl/calcChain.xml><?xml version="1.0" encoding="utf-8"?>
<calcChain xmlns="http://schemas.openxmlformats.org/spreadsheetml/2006/main">
  <c r="B40" i="1" l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<sst xmlns="http://schemas.openxmlformats.org/spreadsheetml/2006/main" count="81" uniqueCount="74">
  <si>
    <t>Bảng điểm Lớp học phần :</t>
  </si>
  <si>
    <t>116DATP203</t>
  </si>
  <si>
    <t>Tên học phần :</t>
  </si>
  <si>
    <t>Đồ án Công nghệ TP2 - Số TC: 1</t>
  </si>
  <si>
    <t>Giảng viên :</t>
  </si>
  <si>
    <t>Trần Thị Ngọc Thư</t>
  </si>
  <si>
    <t>Lịch học :</t>
  </si>
  <si>
    <t>VPK - Thứ 3(3-4)</t>
  </si>
  <si>
    <t>STT</t>
  </si>
  <si>
    <t>Mã sinh viên</t>
  </si>
  <si>
    <t>Họ</t>
  </si>
  <si>
    <t>Tên</t>
  </si>
  <si>
    <t>Ngày sinh</t>
  </si>
  <si>
    <t>Nguyễn Thị Hồng</t>
  </si>
  <si>
    <t>Ân</t>
  </si>
  <si>
    <t>Phạm Minh</t>
  </si>
  <si>
    <t>An</t>
  </si>
  <si>
    <t>Nguyễn Đức</t>
  </si>
  <si>
    <t>Chánh</t>
  </si>
  <si>
    <t>Trần Thị</t>
  </si>
  <si>
    <t>Cúc</t>
  </si>
  <si>
    <t>Trương Thị</t>
  </si>
  <si>
    <t>Diệu</t>
  </si>
  <si>
    <t>Võ Quốc</t>
  </si>
  <si>
    <t>Dũng</t>
  </si>
  <si>
    <t>Nguyễn Thị Minh</t>
  </si>
  <si>
    <t>Hạnh</t>
  </si>
  <si>
    <t>Đoàn Thị Mỹ</t>
  </si>
  <si>
    <t>Vũ Thị</t>
  </si>
  <si>
    <t>Hậu</t>
  </si>
  <si>
    <t>Lê Thị Mỹ</t>
  </si>
  <si>
    <t>Hiệp</t>
  </si>
  <si>
    <t>Mai Thị Thúy</t>
  </si>
  <si>
    <t>Hồng</t>
  </si>
  <si>
    <t>Trần Thị Thu</t>
  </si>
  <si>
    <t>Nguyễn Thị Kim</t>
  </si>
  <si>
    <t>Huệ</t>
  </si>
  <si>
    <t>Nguyễn</t>
  </si>
  <si>
    <t>Khuynh</t>
  </si>
  <si>
    <t>Huỳnh Thị</t>
  </si>
  <si>
    <t>Lanh</t>
  </si>
  <si>
    <t>Ngô Thị Diệu</t>
  </si>
  <si>
    <t>Linh</t>
  </si>
  <si>
    <t>Văn</t>
  </si>
  <si>
    <t>Mạnh</t>
  </si>
  <si>
    <t>Đinh Thị Tố</t>
  </si>
  <si>
    <t>Nga</t>
  </si>
  <si>
    <t>Nguyễn Thị Thanh</t>
  </si>
  <si>
    <t>Như</t>
  </si>
  <si>
    <t>Oanh</t>
  </si>
  <si>
    <t>Nguyễn Thị</t>
  </si>
  <si>
    <t>Quỳnh</t>
  </si>
  <si>
    <t>Phạm Ngọc</t>
  </si>
  <si>
    <t>Sơn</t>
  </si>
  <si>
    <t>Nguyễn Phước</t>
  </si>
  <si>
    <t>Thành</t>
  </si>
  <si>
    <t>Thể</t>
  </si>
  <si>
    <t>Lê Thị</t>
  </si>
  <si>
    <t>Thu</t>
  </si>
  <si>
    <t>Trần Thị Ngọc</t>
  </si>
  <si>
    <t>Thúy</t>
  </si>
  <si>
    <t>Nguyễn Thế</t>
  </si>
  <si>
    <t>Toàn</t>
  </si>
  <si>
    <t>Trần Thị Thùy</t>
  </si>
  <si>
    <t>Trang</t>
  </si>
  <si>
    <t>Nguyễn Thành</t>
  </si>
  <si>
    <t>Trưởng</t>
  </si>
  <si>
    <t>Tú</t>
  </si>
  <si>
    <t>Tuyến</t>
  </si>
  <si>
    <t>Võ Nguyên</t>
  </si>
  <si>
    <t>Vinh</t>
  </si>
  <si>
    <t>Nguyễn Khánh</t>
  </si>
  <si>
    <t>Xíu</t>
  </si>
  <si>
    <t>Xuyên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</si>
</sst>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9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left" wrapText="1"/>
    </xf>
    <xf numFmtId="14" fontId="18" fillId="0" borderId="10" xfId="0" applyNumberFormat="1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0" fontId="20" fillId="0" borderId="10" xfId="0" applyFont="1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showGridLines="0" tabSelected="1" workbookViewId="0">
      <selection activeCell="H12" sqref="H12"/>
    </sheetView>
  </sheetViews>
  <sheetFormatPr defaultRowHeight="14.4" x14ac:dyDescent="0.3"/>
  <cols>
    <col min="1" max="1" width="3.6640625" customWidth="1"/>
    <col min="2" max="2" width="15.44140625" customWidth="1"/>
    <col min="3" max="3" width="15.88671875" customWidth="1"/>
    <col min="4" max="4" width="12.33203125" customWidth="1"/>
    <col min="5" max="5" width="25.33203125" customWidth="1"/>
  </cols>
  <sheetData>
    <row r="1" spans="1:5" x14ac:dyDescent="0.3">
      <c r="A1" s="1" t="s">
        <v>0</v>
      </c>
      <c r="B1" s="1"/>
      <c r="C1" s="1"/>
      <c r="D1" s="2" t="s">
        <v>1</v>
      </c>
      <c r="E1" s="2"/>
    </row>
    <row r="2" spans="1:5" x14ac:dyDescent="0.3">
      <c r="A2" s="1" t="s">
        <v>2</v>
      </c>
      <c r="B2" s="1"/>
      <c r="C2" s="1"/>
      <c r="D2" s="2" t="s">
        <v>3</v>
      </c>
      <c r="E2" s="2"/>
    </row>
    <row r="3" spans="1:5" x14ac:dyDescent="0.3">
      <c r="A3" s="1" t="s">
        <v>4</v>
      </c>
      <c r="B3" s="1"/>
      <c r="C3" s="1"/>
      <c r="D3" s="2" t="s">
        <v>5</v>
      </c>
      <c r="E3" s="2"/>
    </row>
    <row r="4" spans="1:5" x14ac:dyDescent="0.3">
      <c r="A4" s="1" t="s">
        <v>6</v>
      </c>
      <c r="B4" s="1"/>
      <c r="C4" s="1"/>
      <c r="D4" s="2" t="s">
        <v>7</v>
      </c>
      <c r="E4" s="2"/>
    </row>
    <row r="5" spans="1:5" x14ac:dyDescent="0.3">
      <c r="A5" s="3"/>
      <c r="B5" s="3"/>
      <c r="C5" s="3"/>
      <c r="D5" s="3"/>
      <c r="E5" s="3"/>
    </row>
    <row r="6" spans="1:5" x14ac:dyDescent="0.3">
      <c r="A6" s="4" t="s">
        <v>8</v>
      </c>
      <c r="B6" s="4" t="s">
        <v>9</v>
      </c>
      <c r="C6" s="4" t="s">
        <v>10</v>
      </c>
      <c r="D6" s="4" t="s">
        <v>11</v>
      </c>
      <c r="E6" s="4" t="s">
        <v>12</v>
      </c>
    </row>
    <row r="7" spans="1:5" ht="27.6" x14ac:dyDescent="0.3">
      <c r="A7" s="5">
        <v>1</v>
      </c>
      <c r="B7" s="5" t="str">
        <f>"141250732201"</f>
        <v>141250732201</v>
      </c>
      <c r="C7" s="6" t="s">
        <v>13</v>
      </c>
      <c r="D7" s="7" t="s">
        <v>14</v>
      </c>
      <c r="E7" s="8">
        <v>35371</v>
      </c>
    </row>
    <row r="8" spans="1:5" ht="27.6" x14ac:dyDescent="0.3">
      <c r="A8" s="5">
        <v>2</v>
      </c>
      <c r="B8" s="5" t="str">
        <f>"131250732101"</f>
        <v>131250732101</v>
      </c>
      <c r="C8" s="6" t="s">
        <v>15</v>
      </c>
      <c r="D8" s="7" t="s">
        <v>16</v>
      </c>
      <c r="E8" s="8">
        <v>35017</v>
      </c>
    </row>
    <row r="9" spans="1:5" ht="27.6" x14ac:dyDescent="0.3">
      <c r="A9" s="5">
        <v>3</v>
      </c>
      <c r="B9" s="5" t="str">
        <f>"141250732204"</f>
        <v>141250732204</v>
      </c>
      <c r="C9" s="9" t="s">
        <v>17</v>
      </c>
      <c r="D9" s="7" t="s">
        <v>18</v>
      </c>
      <c r="E9" s="8">
        <v>35017</v>
      </c>
    </row>
    <row r="10" spans="1:5" ht="27.6" x14ac:dyDescent="0.3">
      <c r="A10" s="5">
        <v>4</v>
      </c>
      <c r="B10" s="5" t="str">
        <f>"141250732103"</f>
        <v>141250732103</v>
      </c>
      <c r="C10" s="9" t="s">
        <v>19</v>
      </c>
      <c r="D10" s="7" t="s">
        <v>20</v>
      </c>
      <c r="E10" s="8">
        <v>34632</v>
      </c>
    </row>
    <row r="11" spans="1:5" ht="27.6" x14ac:dyDescent="0.3">
      <c r="A11" s="5">
        <v>5</v>
      </c>
      <c r="B11" s="5" t="str">
        <f>"141250732106"</f>
        <v>141250732106</v>
      </c>
      <c r="C11" s="6" t="s">
        <v>21</v>
      </c>
      <c r="D11" s="7" t="s">
        <v>22</v>
      </c>
      <c r="E11" s="8">
        <v>35202</v>
      </c>
    </row>
    <row r="12" spans="1:5" ht="27.6" x14ac:dyDescent="0.3">
      <c r="A12" s="5">
        <v>6</v>
      </c>
      <c r="B12" s="5" t="str">
        <f>"141250732108"</f>
        <v>141250732108</v>
      </c>
      <c r="C12" s="9" t="s">
        <v>23</v>
      </c>
      <c r="D12" s="7" t="s">
        <v>24</v>
      </c>
      <c r="E12" s="8">
        <v>35185</v>
      </c>
    </row>
    <row r="13" spans="1:5" ht="27.6" x14ac:dyDescent="0.3">
      <c r="A13" s="5">
        <v>7</v>
      </c>
      <c r="B13" s="5" t="str">
        <f>"141250732112"</f>
        <v>141250732112</v>
      </c>
      <c r="C13" s="9" t="s">
        <v>25</v>
      </c>
      <c r="D13" s="7" t="s">
        <v>26</v>
      </c>
      <c r="E13" s="8">
        <v>35248</v>
      </c>
    </row>
    <row r="14" spans="1:5" ht="27.6" x14ac:dyDescent="0.3">
      <c r="A14" s="5">
        <v>8</v>
      </c>
      <c r="B14" s="5" t="str">
        <f>"141250732211"</f>
        <v>141250732211</v>
      </c>
      <c r="C14" s="9" t="s">
        <v>27</v>
      </c>
      <c r="D14" s="7" t="s">
        <v>26</v>
      </c>
      <c r="E14" s="8">
        <v>35411</v>
      </c>
    </row>
    <row r="15" spans="1:5" ht="27.6" x14ac:dyDescent="0.3">
      <c r="A15" s="5">
        <v>9</v>
      </c>
      <c r="B15" s="5" t="str">
        <f>"141250732117"</f>
        <v>141250732117</v>
      </c>
      <c r="C15" s="6" t="s">
        <v>28</v>
      </c>
      <c r="D15" s="7" t="s">
        <v>29</v>
      </c>
      <c r="E15" s="8">
        <v>34704</v>
      </c>
    </row>
    <row r="16" spans="1:5" ht="27.6" x14ac:dyDescent="0.3">
      <c r="A16" s="5">
        <v>10</v>
      </c>
      <c r="B16" s="5" t="str">
        <f>"141250732118"</f>
        <v>141250732118</v>
      </c>
      <c r="C16" s="6" t="s">
        <v>30</v>
      </c>
      <c r="D16" s="7" t="s">
        <v>31</v>
      </c>
      <c r="E16" s="8">
        <v>35237</v>
      </c>
    </row>
    <row r="17" spans="1:5" ht="27.6" x14ac:dyDescent="0.3">
      <c r="A17" s="5">
        <v>11</v>
      </c>
      <c r="B17" s="5" t="str">
        <f>"141250732216"</f>
        <v>141250732216</v>
      </c>
      <c r="C17" s="10" t="s">
        <v>32</v>
      </c>
      <c r="D17" s="7" t="s">
        <v>33</v>
      </c>
      <c r="E17" s="8">
        <v>34653</v>
      </c>
    </row>
    <row r="18" spans="1:5" ht="27.6" x14ac:dyDescent="0.3">
      <c r="A18" s="5">
        <v>12</v>
      </c>
      <c r="B18" s="5" t="str">
        <f>"141250732217"</f>
        <v>141250732217</v>
      </c>
      <c r="C18" s="9" t="s">
        <v>34</v>
      </c>
      <c r="D18" s="7" t="s">
        <v>33</v>
      </c>
      <c r="E18" s="8">
        <v>35418</v>
      </c>
    </row>
    <row r="19" spans="1:5" ht="27.6" x14ac:dyDescent="0.3">
      <c r="A19" s="5">
        <v>13</v>
      </c>
      <c r="B19" s="5" t="str">
        <f>"141250732119"</f>
        <v>141250732119</v>
      </c>
      <c r="C19" s="9" t="s">
        <v>35</v>
      </c>
      <c r="D19" s="7" t="s">
        <v>36</v>
      </c>
      <c r="E19" s="8">
        <v>35035</v>
      </c>
    </row>
    <row r="20" spans="1:5" ht="27.6" x14ac:dyDescent="0.3">
      <c r="A20" s="5">
        <v>14</v>
      </c>
      <c r="B20" s="5" t="str">
        <f>"141250732123"</f>
        <v>141250732123</v>
      </c>
      <c r="C20" s="9" t="s">
        <v>37</v>
      </c>
      <c r="D20" s="7" t="s">
        <v>38</v>
      </c>
      <c r="E20" s="8">
        <v>34700</v>
      </c>
    </row>
    <row r="21" spans="1:5" ht="27.6" x14ac:dyDescent="0.3">
      <c r="A21" s="5">
        <v>15</v>
      </c>
      <c r="B21" s="5" t="str">
        <f>"141250732125"</f>
        <v>141250732125</v>
      </c>
      <c r="C21" s="6" t="s">
        <v>39</v>
      </c>
      <c r="D21" s="7" t="s">
        <v>40</v>
      </c>
      <c r="E21" s="8">
        <v>35285</v>
      </c>
    </row>
    <row r="22" spans="1:5" ht="27.6" x14ac:dyDescent="0.3">
      <c r="A22" s="5">
        <v>16</v>
      </c>
      <c r="B22" s="5" t="str">
        <f>"141250732127"</f>
        <v>141250732127</v>
      </c>
      <c r="C22" s="9" t="s">
        <v>41</v>
      </c>
      <c r="D22" s="7" t="s">
        <v>42</v>
      </c>
      <c r="E22" s="8">
        <v>35099</v>
      </c>
    </row>
    <row r="23" spans="1:5" ht="27.6" x14ac:dyDescent="0.3">
      <c r="A23" s="5">
        <v>17</v>
      </c>
      <c r="B23" s="5" t="str">
        <f>"141250732225"</f>
        <v>141250732225</v>
      </c>
      <c r="C23" s="6" t="s">
        <v>43</v>
      </c>
      <c r="D23" s="7" t="s">
        <v>44</v>
      </c>
      <c r="E23" s="8">
        <v>34770</v>
      </c>
    </row>
    <row r="24" spans="1:5" ht="27.6" x14ac:dyDescent="0.3">
      <c r="A24" s="5">
        <v>18</v>
      </c>
      <c r="B24" s="5" t="str">
        <f>"141250732228"</f>
        <v>141250732228</v>
      </c>
      <c r="C24" s="9" t="s">
        <v>45</v>
      </c>
      <c r="D24" s="7" t="s">
        <v>46</v>
      </c>
      <c r="E24" s="8">
        <v>35213</v>
      </c>
    </row>
    <row r="25" spans="1:5" ht="27.6" x14ac:dyDescent="0.3">
      <c r="A25" s="5">
        <v>19</v>
      </c>
      <c r="B25" s="5" t="str">
        <f>"141250732232"</f>
        <v>141250732232</v>
      </c>
      <c r="C25" s="9" t="s">
        <v>47</v>
      </c>
      <c r="D25" s="7" t="s">
        <v>48</v>
      </c>
      <c r="E25" s="8">
        <v>35110</v>
      </c>
    </row>
    <row r="26" spans="1:5" ht="27.6" x14ac:dyDescent="0.3">
      <c r="A26" s="5">
        <v>20</v>
      </c>
      <c r="B26" s="5" t="str">
        <f>"141250732238"</f>
        <v>141250732238</v>
      </c>
      <c r="C26" s="9" t="s">
        <v>35</v>
      </c>
      <c r="D26" s="7" t="s">
        <v>49</v>
      </c>
      <c r="E26" s="8">
        <v>35377</v>
      </c>
    </row>
    <row r="27" spans="1:5" ht="27.6" x14ac:dyDescent="0.3">
      <c r="A27" s="5">
        <v>21</v>
      </c>
      <c r="B27" s="5" t="str">
        <f>"141250732141"</f>
        <v>141250732141</v>
      </c>
      <c r="C27" s="9" t="s">
        <v>50</v>
      </c>
      <c r="D27" s="7" t="s">
        <v>51</v>
      </c>
      <c r="E27" s="8">
        <v>35357</v>
      </c>
    </row>
    <row r="28" spans="1:5" ht="27.6" x14ac:dyDescent="0.3">
      <c r="A28" s="5">
        <v>22</v>
      </c>
      <c r="B28" s="5" t="str">
        <f>"141250732143"</f>
        <v>141250732143</v>
      </c>
      <c r="C28" s="9" t="s">
        <v>52</v>
      </c>
      <c r="D28" s="7" t="s">
        <v>53</v>
      </c>
      <c r="E28" s="8">
        <v>35127</v>
      </c>
    </row>
    <row r="29" spans="1:5" ht="27.6" x14ac:dyDescent="0.3">
      <c r="A29" s="5">
        <v>23</v>
      </c>
      <c r="B29" s="5" t="str">
        <f>"141250732147"</f>
        <v>141250732147</v>
      </c>
      <c r="C29" s="6" t="s">
        <v>54</v>
      </c>
      <c r="D29" s="7" t="s">
        <v>55</v>
      </c>
      <c r="E29" s="8">
        <v>35065</v>
      </c>
    </row>
    <row r="30" spans="1:5" ht="27.6" x14ac:dyDescent="0.3">
      <c r="A30" s="5">
        <v>24</v>
      </c>
      <c r="B30" s="5" t="str">
        <f>"141250732150"</f>
        <v>141250732150</v>
      </c>
      <c r="C30" s="6" t="s">
        <v>28</v>
      </c>
      <c r="D30" s="7" t="s">
        <v>56</v>
      </c>
      <c r="E30" s="8">
        <v>35097</v>
      </c>
    </row>
    <row r="31" spans="1:5" ht="27.6" x14ac:dyDescent="0.3">
      <c r="A31" s="5">
        <v>25</v>
      </c>
      <c r="B31" s="5" t="str">
        <f>"141250732152"</f>
        <v>141250732152</v>
      </c>
      <c r="C31" s="9" t="s">
        <v>57</v>
      </c>
      <c r="D31" s="7" t="s">
        <v>58</v>
      </c>
      <c r="E31" s="8">
        <v>35281</v>
      </c>
    </row>
    <row r="32" spans="1:5" ht="27.6" x14ac:dyDescent="0.3">
      <c r="A32" s="5">
        <v>26</v>
      </c>
      <c r="B32" s="5" t="str">
        <f>"141250732153"</f>
        <v>141250732153</v>
      </c>
      <c r="C32" s="9" t="s">
        <v>59</v>
      </c>
      <c r="D32" s="7" t="s">
        <v>60</v>
      </c>
      <c r="E32" s="8">
        <v>35401</v>
      </c>
    </row>
    <row r="33" spans="1:5" ht="27.6" x14ac:dyDescent="0.3">
      <c r="A33" s="5">
        <v>27</v>
      </c>
      <c r="B33" s="5" t="str">
        <f>"141250732157"</f>
        <v>141250732157</v>
      </c>
      <c r="C33" s="9" t="s">
        <v>61</v>
      </c>
      <c r="D33" s="7" t="s">
        <v>62</v>
      </c>
      <c r="E33" s="8">
        <v>35149</v>
      </c>
    </row>
    <row r="34" spans="1:5" ht="27.6" x14ac:dyDescent="0.3">
      <c r="A34" s="5">
        <v>28</v>
      </c>
      <c r="B34" s="5" t="str">
        <f>"141250732158"</f>
        <v>141250732158</v>
      </c>
      <c r="C34" s="9" t="s">
        <v>63</v>
      </c>
      <c r="D34" s="7" t="s">
        <v>64</v>
      </c>
      <c r="E34" s="8">
        <v>35197</v>
      </c>
    </row>
    <row r="35" spans="1:5" ht="27.6" x14ac:dyDescent="0.3">
      <c r="A35" s="5">
        <v>29</v>
      </c>
      <c r="B35" s="5" t="str">
        <f>"141250732159"</f>
        <v>141250732159</v>
      </c>
      <c r="C35" s="6" t="s">
        <v>65</v>
      </c>
      <c r="D35" s="7" t="s">
        <v>66</v>
      </c>
      <c r="E35" s="8">
        <v>34993</v>
      </c>
    </row>
    <row r="36" spans="1:5" ht="27.6" x14ac:dyDescent="0.3">
      <c r="A36" s="5">
        <v>30</v>
      </c>
      <c r="B36" s="5" t="str">
        <f>"141250732254"</f>
        <v>141250732254</v>
      </c>
      <c r="C36" s="9" t="s">
        <v>50</v>
      </c>
      <c r="D36" s="7" t="s">
        <v>67</v>
      </c>
      <c r="E36" s="8">
        <v>35184</v>
      </c>
    </row>
    <row r="37" spans="1:5" ht="27.6" x14ac:dyDescent="0.3">
      <c r="A37" s="5">
        <v>31</v>
      </c>
      <c r="B37" s="5" t="str">
        <f>"141250732160"</f>
        <v>141250732160</v>
      </c>
      <c r="C37" s="9" t="s">
        <v>50</v>
      </c>
      <c r="D37" s="7" t="s">
        <v>68</v>
      </c>
      <c r="E37" s="8">
        <v>35348</v>
      </c>
    </row>
    <row r="38" spans="1:5" ht="27.6" x14ac:dyDescent="0.3">
      <c r="A38" s="5">
        <v>32</v>
      </c>
      <c r="B38" s="5" t="str">
        <f>"141250732162"</f>
        <v>141250732162</v>
      </c>
      <c r="C38" s="6" t="s">
        <v>69</v>
      </c>
      <c r="D38" s="7" t="s">
        <v>70</v>
      </c>
      <c r="E38" s="8">
        <v>35175</v>
      </c>
    </row>
    <row r="39" spans="1:5" ht="27.6" x14ac:dyDescent="0.3">
      <c r="A39" s="5">
        <v>33</v>
      </c>
      <c r="B39" s="5" t="str">
        <f>"141250732260"</f>
        <v>141250732260</v>
      </c>
      <c r="C39" s="9" t="s">
        <v>71</v>
      </c>
      <c r="D39" s="7" t="s">
        <v>72</v>
      </c>
      <c r="E39" s="8">
        <v>34421</v>
      </c>
    </row>
    <row r="40" spans="1:5" ht="27.6" x14ac:dyDescent="0.3">
      <c r="A40" s="5">
        <v>34</v>
      </c>
      <c r="B40" s="5" t="str">
        <f>"141250732165"</f>
        <v>141250732165</v>
      </c>
      <c r="C40" s="6" t="s">
        <v>30</v>
      </c>
      <c r="D40" s="7" t="s">
        <v>73</v>
      </c>
      <c r="E40" s="8">
        <v>35186</v>
      </c>
    </row>
  </sheetData>
  <mergeCells count="9">
    <mergeCell ref="A4:C4"/>
    <mergeCell ref="D4:E4"/>
    <mergeCell ref="A5:E5"/>
    <mergeCell ref="A1:C1"/>
    <mergeCell ref="D1:E1"/>
    <mergeCell ref="A2:C2"/>
    <mergeCell ref="D2:E2"/>
    <mergeCell ref="A3:C3"/>
    <mergeCell ref="D3:E3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116DATP203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VuThanh</dc:creator>
  <cp:lastModifiedBy>VuThanh</cp:lastModifiedBy>
  <dcterms:created xsi:type="dcterms:W3CDTF">2016-12-27T03:35:41Z</dcterms:created>
  <dcterms:modified xsi:type="dcterms:W3CDTF">2016-12-27T08:30:32Z</dcterms:modified>
</cp:coreProperties>
</file>